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1/ESTADOS FINANCIEROS 2021/1er Trimestre 2021/LDF/LDF 2020/"/>
    </mc:Choice>
  </mc:AlternateContent>
  <xr:revisionPtr revIDLastSave="3" documentId="8_{F7BCEAB9-C284-4158-9C0C-BCC01E8588AB}" xr6:coauthVersionLast="46" xr6:coauthVersionMax="46" xr10:uidLastSave="{B90B8BFC-265B-4B52-83DA-17F4F9B20439}"/>
  <bookViews>
    <workbookView xWindow="-120" yWindow="-120" windowWidth="20730" windowHeight="11310" firstSheet="1" activeTab="1" xr2:uid="{00000000-000D-0000-FFFF-FFFF00000000}"/>
  </bookViews>
  <sheets>
    <sheet name="Hoja1" sheetId="4" state="hidden" r:id="rId1"/>
    <sheet name="F1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F44" i="3"/>
  <c r="F56" i="3" s="1"/>
  <c r="B44" i="3"/>
  <c r="B59" i="3" s="1"/>
  <c r="C44" i="3"/>
  <c r="C59" i="3" s="1"/>
  <c r="E44" i="3"/>
  <c r="E56" i="3" s="1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<sst xmlns="http://schemas.openxmlformats.org/spreadsheetml/2006/main" count="121" uniqueCount="120">
  <si>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</si>
  <si>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</si>
  <si>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</si>
  <si>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</si>
  <si>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</si>
  <si>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</si>
  <si>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</si>
  <si>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</si>
  <si>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</si>
  <si>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</si>
  <si>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</si>
  <si>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</si>
  <si>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</si>
  <si>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</si>
  <si>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</si>
  <si>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</si>
  <si>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</si>
  <si>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</si>
  <si>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</si>
  <si>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</si>
  <si>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</si>
  <si>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</si>
  <si>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</si>
  <si>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</si>
  <si>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</si>
  <si>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</si>
  <si>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</si>
  <si>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</si>
  <si>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</si>
  <si>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</si>
  <si>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</si>
  <si>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</si>
  <si>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</si>
  <si>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</si>
  <si>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</si>
  <si>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</si>
  <si>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</si>
  <si>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</si>
  <si>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</si>
  <si>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</si>
  <si>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</si>
  <si>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</si>
  <si>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</si>
  <si>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</si>
  <si>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</si>
  <si>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</si>
  <si>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</si>
  <si>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</si>
  <si>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</si>
  <si>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</si>
  <si>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</si>
  <si>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</si>
  <si>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</si>
  <si>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</si>
  <si>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</si>
  <si>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</si>
  <si>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</si>
  <si>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</si>
  <si>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</si>
  <si>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</si>
  <si>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</si>
  <si>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</si>
  <si>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</si>
  <si>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</si>
  <si>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</si>
  <si>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</si>
  <si>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</si>
  <si>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</si>
  <si>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</si>
  <si>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</si>
  <si>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</si>
  <si>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</si>
  <si>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</si>
  <si>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</si>
  <si>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</si>
  <si>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</si>
  <si>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</si>
  <si>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</si>
  <si>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</si>
  <si>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</si>
  <si>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</si>
  <si>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</si>
  <si>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</si>
  <si>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</si>
  <si>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</si>
  <si>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</si>
  <si>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</si>
  <si>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</si>
  <si>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</si>
  <si>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</si>
  <si>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</si>
  <si>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</si>
  <si>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</si>
  <si>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</si>
  <si>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</si>
  <si>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</si>
  <si>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</si>
  <si>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</si>
  <si>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</si>
  <si>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</si>
  <si>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</si>
  <si>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</si>
  <si>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</si>
  <si>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</si>
  <si>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</si>
  <si>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</si>
  <si>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</si>
  <si>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</si>
  <si>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</si>
  <si>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</si>
  <si>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</si>
  <si>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</si>
  <si>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</si>
  <si>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</si>
  <si>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</si>
  <si>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</si>
  <si>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</si>
  <si>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</si>
  <si>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</si>
  <si>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
Estado de Situación Financiera Detallado - LDF
al 31 de Marzo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</si>
</sst>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2436813</xdr:colOff>
      <xdr:row>88</xdr:row>
      <xdr:rowOff>44158</xdr:rowOff>
    </xdr:from>
    <xdr:to>
      <xdr:col>7</xdr:col>
      <xdr:colOff>73024</xdr:colOff>
      <xdr:row>97</xdr:row>
      <xdr:rowOff>72734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2FEA839-46F9-4103-AB6D-F736D2810ED6}"/>
            </a:ext>
          </a:extLst>
        </xdr:cNvPr>
        <xdr:cNvSpPr txBox="1"/>
      </xdr:nvSpPr>
      <xdr:spPr>
        <a:xfrm>
          <a:off x="7786688" y="14244346"/>
          <a:ext cx="3668711" cy="1314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88</xdr:row>
      <xdr:rowOff>7944</xdr:rowOff>
    </xdr:from>
    <xdr:to>
      <xdr:col>2</xdr:col>
      <xdr:colOff>574221</xdr:colOff>
      <xdr:row>96</xdr:row>
      <xdr:rowOff>15058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7A2A9E9-5640-404D-BFE1-95C32685BDBE}"/>
            </a:ext>
          </a:extLst>
        </xdr:cNvPr>
        <xdr:cNvSpPr txBox="1"/>
      </xdr:nvSpPr>
      <xdr:spPr>
        <a:xfrm>
          <a:off x="0" y="14208132"/>
          <a:ext cx="5130346" cy="1150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9"/>
  <sheetViews>
    <sheetView tabSelected="1" topLeftCell="A73" zoomScale="120" zoomScaleNormal="120" workbookViewId="0">
      <selection activeCell="D88" sqref="D88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8817784.1300000008</v>
      </c>
      <c r="C6" s="9">
        <f>SUM(C7:C13)</f>
        <v>13878282.49</v>
      </c>
      <c r="D6" s="5" t="s">
        <v>6</v>
      </c>
      <c r="E6" s="9">
        <f>SUM(E7:E15)</f>
        <v>807843.71</v>
      </c>
      <c r="F6" s="9">
        <f>SUM(F7:F15)</f>
        <v>3198742.2299999995</v>
      </c>
    </row>
    <row r="7" spans="1:6" x14ac:dyDescent="0.2">
      <c r="A7" s="10" t="s">
        <v>7</v>
      </c>
      <c r="B7" s="9"/>
      <c r="C7" s="9"/>
      <c r="D7" s="11" t="s">
        <v>8</v>
      </c>
      <c r="E7" s="9">
        <v>19582.939999999999</v>
      </c>
      <c r="F7" s="9">
        <v>27759.69</v>
      </c>
    </row>
    <row r="8" spans="1:6" x14ac:dyDescent="0.2">
      <c r="A8" s="10" t="s">
        <v>9</v>
      </c>
      <c r="B8" s="9">
        <v>8817784.1300000008</v>
      </c>
      <c r="C8" s="9">
        <v>13878282.49</v>
      </c>
      <c r="D8" s="11" t="s">
        <v>10</v>
      </c>
      <c r="E8" s="9">
        <v>-304522.43</v>
      </c>
      <c r="F8" s="9">
        <v>1518360.17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143795.74</v>
      </c>
      <c r="F13" s="9">
        <v>268285.21000000002</v>
      </c>
    </row>
    <row r="14" spans="1:6" x14ac:dyDescent="0.2">
      <c r="A14" s="3" t="s">
        <v>21</v>
      </c>
      <c r="B14" s="9">
        <f>SUM(B15:B21)</f>
        <v>20571222.440000001</v>
      </c>
      <c r="C14" s="9">
        <f>SUM(C15:C21)</f>
        <v>20538515.170000002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948987.46</v>
      </c>
      <c r="F15" s="9">
        <v>1384337.16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20563184.440000001</v>
      </c>
      <c r="C17" s="9">
        <v>20538515.170000002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8038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6472248.7600000007</v>
      </c>
      <c r="C22" s="9">
        <f>SUM(C23:C27)</f>
        <v>6476903.1100000003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1082039.07</v>
      </c>
      <c r="C23" s="9">
        <v>1086693.42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5390209.6900000004</v>
      </c>
      <c r="C26" s="9">
        <v>5390209.6900000004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1.9</v>
      </c>
      <c r="F39" s="9">
        <f>SUM(F40:F42)</f>
        <v>1.9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1.9</v>
      </c>
      <c r="F42" s="9">
        <v>1.9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35861255.329999998</v>
      </c>
      <c r="C44" s="7">
        <f>C6+C14+C22+C28+C34+C35+C38</f>
        <v>40893700.770000003</v>
      </c>
      <c r="D44" s="8" t="s">
        <v>80</v>
      </c>
      <c r="E44" s="7">
        <f>E6+E16+E20+E23+E24+E28+E35+E39</f>
        <v>807845.61</v>
      </c>
      <c r="F44" s="7">
        <f>F6+F16+F20+F23+F24+F28+F35+F39</f>
        <v>3198744.1299999994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128494005.31999999</v>
      </c>
      <c r="C49" s="9">
        <v>128494005.31999999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26218133.350000001</v>
      </c>
      <c r="C50" s="9">
        <v>25462859.129999999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-10111839.369999999</v>
      </c>
      <c r="C52" s="9">
        <v>-10111839.369999999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807845.61</v>
      </c>
      <c r="F56" s="7">
        <f>F54+F44</f>
        <v>3198744.1299999994</v>
      </c>
    </row>
    <row r="57" spans="1:6" x14ac:dyDescent="0.2">
      <c r="A57" s="12" t="s">
        <v>100</v>
      </c>
      <c r="B57" s="7">
        <f>SUM(B47:B55)</f>
        <v>144600299.33999997</v>
      </c>
      <c r="C57" s="7">
        <f>SUM(C47:C55)</f>
        <v>143845025.11999997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180461554.66999996</v>
      </c>
      <c r="C59" s="7">
        <f>C44+C57</f>
        <v>184738725.88999999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185052362.63</v>
      </c>
      <c r="F60" s="9">
        <f>SUM(F61:F63)</f>
        <v>185052362.63</v>
      </c>
    </row>
    <row r="61" spans="1:6" x14ac:dyDescent="0.2">
      <c r="A61" s="13"/>
      <c r="B61" s="9"/>
      <c r="C61" s="9"/>
      <c r="D61" s="5" t="s">
        <v>104</v>
      </c>
      <c r="E61" s="9">
        <v>185052362.63</v>
      </c>
      <c r="F61" s="9">
        <v>185052362.63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-5398653.5700000003</v>
      </c>
      <c r="F65" s="9">
        <f>SUM(F66:F70)</f>
        <v>-3512380.8699999996</v>
      </c>
    </row>
    <row r="66" spans="1:6" x14ac:dyDescent="0.2">
      <c r="A66" s="13"/>
      <c r="B66" s="9"/>
      <c r="C66" s="9"/>
      <c r="D66" s="5" t="s">
        <v>108</v>
      </c>
      <c r="E66" s="9">
        <v>1678617.43</v>
      </c>
      <c r="F66" s="9">
        <v>1340346.94</v>
      </c>
    </row>
    <row r="67" spans="1:6" x14ac:dyDescent="0.2">
      <c r="A67" s="13"/>
      <c r="B67" s="9"/>
      <c r="C67" s="9"/>
      <c r="D67" s="5" t="s">
        <v>109</v>
      </c>
      <c r="E67" s="9">
        <v>-7077271</v>
      </c>
      <c r="F67" s="9">
        <v>-4852727.8099999996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179653709.06</v>
      </c>
      <c r="F76" s="7">
        <f>F60+F65+F72</f>
        <v>181539981.75999999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180461554.67000002</v>
      </c>
      <c r="F78" s="7">
        <f>F56+F76</f>
        <v>184738725.88999999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19A420-2869-40BE-BE36-DE33F8AD064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00c47-4351-412d-b0d6-1f6deaf07d0a"/>
    <ds:schemaRef ds:uri="042e3d88-94a8-42ce-829b-277a4dfcc9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61657D-5953-4070-92A3-AAA44E3DAC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202EF8-5B23-4B82-9BD4-C08DFCA01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Maricela Perez Lara</cp:lastModifiedBy>
  <cp:lastPrinted>2021-04-13T02:39:59Z</cp:lastPrinted>
  <dcterms:created xsi:type="dcterms:W3CDTF">2017-01-11T17:17:46Z</dcterms:created>
  <dcterms:modified xsi:type="dcterms:W3CDTF">2021-04-13T02:40:04Z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